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travail-remuneration\"/>
    </mc:Choice>
  </mc:AlternateContent>
  <bookViews>
    <workbookView xWindow="-255" yWindow="255" windowWidth="12120" windowHeight="8580"/>
  </bookViews>
  <sheets>
    <sheet name="D-1" sheetId="1" r:id="rId1"/>
    <sheet name="D-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Q20" i="2" l="1"/>
  <c r="O20" i="2"/>
  <c r="M20" i="2"/>
  <c r="K20" i="2"/>
  <c r="I20" i="2"/>
  <c r="G20" i="2"/>
  <c r="Q19" i="2"/>
  <c r="O19" i="2"/>
  <c r="M19" i="2"/>
  <c r="K19" i="2"/>
  <c r="I19" i="2"/>
  <c r="G19" i="2"/>
  <c r="Q18" i="2"/>
  <c r="O18" i="2"/>
  <c r="M18" i="2"/>
  <c r="K18" i="2"/>
  <c r="I18" i="2"/>
  <c r="G18" i="2"/>
  <c r="Q17" i="2"/>
  <c r="O17" i="2"/>
  <c r="M17" i="2"/>
  <c r="K17" i="2"/>
  <c r="I17" i="2"/>
  <c r="G17" i="2"/>
  <c r="Q16" i="2"/>
  <c r="O16" i="2"/>
  <c r="M16" i="2"/>
  <c r="K16" i="2"/>
  <c r="I16" i="2"/>
  <c r="G16" i="2"/>
  <c r="Q15" i="2"/>
  <c r="O15" i="2"/>
  <c r="M15" i="2"/>
  <c r="K15" i="2"/>
  <c r="I15" i="2"/>
  <c r="G15" i="2"/>
  <c r="Q14" i="2"/>
  <c r="O14" i="2"/>
  <c r="M14" i="2"/>
  <c r="K14" i="2"/>
  <c r="I14" i="2"/>
  <c r="G14" i="2"/>
  <c r="Q13" i="2"/>
  <c r="O13" i="2"/>
  <c r="M13" i="2"/>
  <c r="K13" i="2"/>
  <c r="I13" i="2"/>
  <c r="G13" i="2"/>
  <c r="Q12" i="2"/>
  <c r="O12" i="2"/>
  <c r="M12" i="2"/>
  <c r="K12" i="2"/>
  <c r="I12" i="2"/>
  <c r="G12" i="2"/>
  <c r="Q11" i="2"/>
  <c r="O11" i="2"/>
  <c r="M11" i="2"/>
  <c r="K11" i="2"/>
  <c r="I11" i="2"/>
  <c r="G11" i="2"/>
  <c r="Q10" i="2"/>
  <c r="O10" i="2"/>
  <c r="M10" i="2"/>
  <c r="K10" i="2"/>
  <c r="I10" i="2"/>
  <c r="G10" i="2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<sst xmlns="http://schemas.openxmlformats.org/spreadsheetml/2006/main" count="56" uniqueCount="27">
  <si>
    <t>Annexe D-1</t>
  </si>
  <si>
    <t>Nombre d'emplois
repères utilisés</t>
  </si>
  <si>
    <t xml:space="preserve">Avance de
l'administration
québécoise </t>
  </si>
  <si>
    <t>Salaires</t>
  </si>
  <si>
    <t>Rémunération
globale</t>
  </si>
  <si>
    <t>Parité</t>
  </si>
  <si>
    <t>Retard de
l'administration
québécoise</t>
  </si>
  <si>
    <t>Ensemble des autres
salariés québécois</t>
  </si>
  <si>
    <t>Privé</t>
  </si>
  <si>
    <t>« Autre public »</t>
  </si>
  <si>
    <t>« Entreprises publiques »</t>
  </si>
  <si>
    <t>Universitaire</t>
  </si>
  <si>
    <t>Administration fédérale</t>
  </si>
  <si>
    <t>Autres salariés québécois
syndiqués</t>
  </si>
  <si>
    <t>Autres salariés québécois
non syndiqués</t>
  </si>
  <si>
    <t>Privé syndiqué</t>
  </si>
  <si>
    <t>Privé non syndiqué</t>
  </si>
  <si>
    <t>Annexe D-2</t>
  </si>
  <si>
    <t>1.</t>
  </si>
  <si>
    <t xml:space="preserve">Distribution des emplois repères selon le statut </t>
  </si>
  <si>
    <t>% de l'effectif
utilisé</t>
  </si>
  <si>
    <t>Administration municipale</t>
  </si>
  <si>
    <t>Dans certains cas, la somme des éléments ne donne pas 100 % en raison des arrondissements.</t>
  </si>
  <si>
    <t>Secteur</t>
  </si>
  <si>
    <t>Distribution de l'effectif utilisé pour l'ensemble des emplois repères selon le statut comparatif pour les salaires et la rémunération globale, méthode des débours, tous les secteurs, en 2018</t>
  </si>
  <si>
    <t>Distribution des emplois repères selon le statut comparatif pour les salaires et la rémunération globale, méthode des débours, tous les secteurs, en 2018</t>
  </si>
  <si>
    <r>
      <t>Distribution en % selon le statut</t>
    </r>
    <r>
      <rPr>
        <vertAlign val="superscript"/>
        <sz val="8"/>
        <rFont val="Leelawadee"/>
        <family val="2"/>
      </rPr>
      <t>1</t>
    </r>
    <r>
      <rPr>
        <sz val="8"/>
        <rFont val="Leelawadee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</si>
</sst>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Leelawadee"/>
      <family val="2"/>
    </font>
    <font>
      <b/>
      <sz val="10"/>
      <name val="Leelawadee"/>
      <family val="2"/>
    </font>
    <font>
      <sz val="8"/>
      <name val="Leelawadee"/>
      <family val="2"/>
    </font>
    <font>
      <vertAlign val="superscript"/>
      <sz val="8"/>
      <name val="Leelawade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Continuous" vertical="top"/>
    </xf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 vertical="top"/>
    </xf>
    <xf numFmtId="0" fontId="3" fillId="0" borderId="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 wrapText="1"/>
    </xf>
    <xf numFmtId="0" fontId="3" fillId="0" borderId="3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/>
    <xf numFmtId="0" fontId="3" fillId="0" borderId="2" xfId="0" applyFont="1" applyFill="1" applyBorder="1"/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3" fillId="0" borderId="0" xfId="0" applyNumberFormat="1" applyFont="1" applyFill="1" applyAlignment="1"/>
    <xf numFmtId="0" fontId="3" fillId="0" borderId="1" xfId="0" applyFont="1" applyFill="1" applyBorder="1"/>
    <xf numFmtId="0" fontId="2" fillId="0" borderId="0" xfId="0" applyFont="1" applyFill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2" fillId="0" borderId="0" xfId="0" applyFont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_IRIR/Partage/Equipe_remuneration/Macro_xls/Annexes/Annexe%20D/SALAIRE_Avance_Parite_Ret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_IRIR/Partage/Equipe_remuneration/Macro_xls/Annexes/Annexe%20D/REMGLOB_Avance_Parite_Ret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IRE_Avance_Parite_Retard"/>
    </sheetNames>
    <sheetDataSet>
      <sheetData sheetId="0">
        <row r="7">
          <cell r="C7">
            <v>3</v>
          </cell>
          <cell r="D7">
            <v>15</v>
          </cell>
          <cell r="E7">
            <v>56</v>
          </cell>
          <cell r="F7">
            <v>74</v>
          </cell>
          <cell r="H7">
            <v>3.43</v>
          </cell>
          <cell r="J7">
            <v>20.32</v>
          </cell>
          <cell r="L7">
            <v>76.25</v>
          </cell>
        </row>
        <row r="13">
          <cell r="D13">
            <v>6</v>
          </cell>
          <cell r="E13">
            <v>67</v>
          </cell>
          <cell r="F13">
            <v>73</v>
          </cell>
          <cell r="J13">
            <v>11.79</v>
          </cell>
          <cell r="L13">
            <v>88.21</v>
          </cell>
        </row>
        <row r="19">
          <cell r="C19">
            <v>10</v>
          </cell>
          <cell r="D19">
            <v>30</v>
          </cell>
          <cell r="E19">
            <v>32</v>
          </cell>
          <cell r="F19">
            <v>72</v>
          </cell>
          <cell r="H19">
            <v>14.45</v>
          </cell>
          <cell r="J19">
            <v>36.880000000000003</v>
          </cell>
          <cell r="L19">
            <v>48.67</v>
          </cell>
        </row>
        <row r="25">
          <cell r="C25">
            <v>6</v>
          </cell>
          <cell r="D25">
            <v>23</v>
          </cell>
          <cell r="E25">
            <v>43</v>
          </cell>
          <cell r="F25">
            <v>72</v>
          </cell>
          <cell r="H25">
            <v>6.23</v>
          </cell>
          <cell r="J25">
            <v>30.28</v>
          </cell>
          <cell r="L25">
            <v>63.49</v>
          </cell>
        </row>
        <row r="31">
          <cell r="C31">
            <v>5</v>
          </cell>
          <cell r="D31">
            <v>11</v>
          </cell>
          <cell r="E31">
            <v>50</v>
          </cell>
          <cell r="F31">
            <v>66</v>
          </cell>
          <cell r="H31">
            <v>2.72</v>
          </cell>
          <cell r="J31">
            <v>20.88</v>
          </cell>
          <cell r="L31">
            <v>76.400000000000006</v>
          </cell>
        </row>
        <row r="37">
          <cell r="C37">
            <v>10</v>
          </cell>
          <cell r="D37">
            <v>31</v>
          </cell>
          <cell r="E37">
            <v>31</v>
          </cell>
          <cell r="F37">
            <v>72</v>
          </cell>
          <cell r="H37">
            <v>14.45</v>
          </cell>
          <cell r="J37">
            <v>38.32</v>
          </cell>
          <cell r="L37">
            <v>47.22</v>
          </cell>
        </row>
        <row r="43">
          <cell r="E43">
            <v>73</v>
          </cell>
          <cell r="F43">
            <v>73</v>
          </cell>
          <cell r="L43">
            <v>100</v>
          </cell>
        </row>
        <row r="49">
          <cell r="C49">
            <v>1</v>
          </cell>
          <cell r="E49">
            <v>63</v>
          </cell>
          <cell r="F49">
            <v>64</v>
          </cell>
          <cell r="H49">
            <v>0.4</v>
          </cell>
          <cell r="L49">
            <v>99.6</v>
          </cell>
        </row>
        <row r="55">
          <cell r="C55">
            <v>4</v>
          </cell>
          <cell r="D55">
            <v>8</v>
          </cell>
          <cell r="E55">
            <v>51</v>
          </cell>
          <cell r="F55">
            <v>63</v>
          </cell>
          <cell r="H55">
            <v>8.09</v>
          </cell>
          <cell r="J55">
            <v>7.13</v>
          </cell>
          <cell r="L55">
            <v>84.78</v>
          </cell>
        </row>
        <row r="61">
          <cell r="E61">
            <v>52</v>
          </cell>
          <cell r="F61">
            <v>52</v>
          </cell>
          <cell r="L61">
            <v>100</v>
          </cell>
        </row>
        <row r="67">
          <cell r="C67">
            <v>3</v>
          </cell>
          <cell r="D67">
            <v>4</v>
          </cell>
          <cell r="E67">
            <v>55</v>
          </cell>
          <cell r="F67">
            <v>62</v>
          </cell>
          <cell r="H67">
            <v>1.9</v>
          </cell>
          <cell r="J67">
            <v>2.62</v>
          </cell>
          <cell r="L67">
            <v>95.48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GLOB_Avance_Parite_Retard"/>
    </sheetNames>
    <sheetDataSet>
      <sheetData sheetId="0">
        <row r="7">
          <cell r="C7">
            <v>10</v>
          </cell>
          <cell r="D7">
            <v>27</v>
          </cell>
          <cell r="E7">
            <v>37</v>
          </cell>
          <cell r="F7">
            <v>74</v>
          </cell>
          <cell r="H7">
            <v>11.31</v>
          </cell>
          <cell r="J7">
            <v>37.42</v>
          </cell>
          <cell r="L7">
            <v>51.28</v>
          </cell>
        </row>
        <row r="13">
          <cell r="C13">
            <v>1</v>
          </cell>
          <cell r="D13">
            <v>11</v>
          </cell>
          <cell r="E13">
            <v>61</v>
          </cell>
          <cell r="F13">
            <v>73</v>
          </cell>
          <cell r="H13">
            <v>0.4</v>
          </cell>
          <cell r="J13">
            <v>17.27</v>
          </cell>
          <cell r="L13">
            <v>82.33</v>
          </cell>
        </row>
        <row r="19">
          <cell r="C19">
            <v>37</v>
          </cell>
          <cell r="D19">
            <v>22</v>
          </cell>
          <cell r="E19">
            <v>13</v>
          </cell>
          <cell r="F19">
            <v>72</v>
          </cell>
          <cell r="H19">
            <v>61.19</v>
          </cell>
          <cell r="J19">
            <v>21.07</v>
          </cell>
          <cell r="L19">
            <v>17.739999999999998</v>
          </cell>
        </row>
        <row r="25">
          <cell r="C25">
            <v>29</v>
          </cell>
          <cell r="D25">
            <v>21</v>
          </cell>
          <cell r="E25">
            <v>22</v>
          </cell>
          <cell r="F25">
            <v>72</v>
          </cell>
          <cell r="H25">
            <v>48.7</v>
          </cell>
          <cell r="J25">
            <v>26.05</v>
          </cell>
          <cell r="L25">
            <v>25.25</v>
          </cell>
        </row>
        <row r="31">
          <cell r="C31">
            <v>10</v>
          </cell>
          <cell r="D31">
            <v>11</v>
          </cell>
          <cell r="E31">
            <v>45</v>
          </cell>
          <cell r="F31">
            <v>66</v>
          </cell>
          <cell r="H31">
            <v>7.84</v>
          </cell>
          <cell r="J31">
            <v>24.47</v>
          </cell>
          <cell r="L31">
            <v>67.69</v>
          </cell>
        </row>
        <row r="37">
          <cell r="C37">
            <v>38</v>
          </cell>
          <cell r="D37">
            <v>23</v>
          </cell>
          <cell r="E37">
            <v>11</v>
          </cell>
          <cell r="F37">
            <v>72</v>
          </cell>
          <cell r="H37">
            <v>62.16</v>
          </cell>
          <cell r="J37">
            <v>20.309999999999999</v>
          </cell>
          <cell r="L37">
            <v>17.54</v>
          </cell>
        </row>
        <row r="43">
          <cell r="D43">
            <v>1</v>
          </cell>
          <cell r="E43">
            <v>72</v>
          </cell>
          <cell r="F43">
            <v>73</v>
          </cell>
          <cell r="J43">
            <v>0.06</v>
          </cell>
          <cell r="L43">
            <v>99.94</v>
          </cell>
        </row>
        <row r="49">
          <cell r="C49">
            <v>1</v>
          </cell>
          <cell r="E49">
            <v>63</v>
          </cell>
          <cell r="F49">
            <v>64</v>
          </cell>
          <cell r="H49">
            <v>0.4</v>
          </cell>
          <cell r="L49">
            <v>99.6</v>
          </cell>
        </row>
        <row r="55">
          <cell r="C55">
            <v>2</v>
          </cell>
          <cell r="D55">
            <v>6</v>
          </cell>
          <cell r="E55">
            <v>55</v>
          </cell>
          <cell r="F55">
            <v>63</v>
          </cell>
          <cell r="H55">
            <v>1.53</v>
          </cell>
          <cell r="J55">
            <v>6.01</v>
          </cell>
          <cell r="L55">
            <v>92.46</v>
          </cell>
        </row>
        <row r="61">
          <cell r="E61">
            <v>52</v>
          </cell>
          <cell r="F61">
            <v>52</v>
          </cell>
          <cell r="L61">
            <v>100</v>
          </cell>
        </row>
        <row r="67">
          <cell r="C67">
            <v>5</v>
          </cell>
          <cell r="D67">
            <v>5</v>
          </cell>
          <cell r="E67">
            <v>52</v>
          </cell>
          <cell r="F67">
            <v>62</v>
          </cell>
          <cell r="H67">
            <v>2.17</v>
          </cell>
          <cell r="J67">
            <v>2.86</v>
          </cell>
          <cell r="L67">
            <v>94.97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="60" zoomScaleNormal="115"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2.28515625" style="1" customWidth="1"/>
    <col min="2" max="2" width="16" style="1" customWidth="1"/>
    <col min="3" max="3" width="5.7109375" style="1" customWidth="1"/>
    <col min="4" max="4" width="1.28515625" style="1" customWidth="1"/>
    <col min="5" max="5" width="10.42578125" style="1" customWidth="1"/>
    <col min="6" max="6" width="1.28515625" style="1" customWidth="1"/>
    <col min="7" max="7" width="5.5703125" style="1" customWidth="1"/>
    <col min="8" max="8" width="1.28515625" style="1" customWidth="1"/>
    <col min="9" max="9" width="10.7109375" style="1" customWidth="1"/>
    <col min="10" max="10" width="1.28515625" style="1" customWidth="1"/>
    <col min="11" max="11" width="5.7109375" style="1" customWidth="1"/>
    <col min="12" max="12" width="1.28515625" style="1" customWidth="1"/>
    <col min="13" max="13" width="10.7109375" style="1" customWidth="1"/>
    <col min="14" max="14" width="1.28515625" style="1" customWidth="1"/>
    <col min="15" max="15" width="5.7109375" style="1" customWidth="1"/>
    <col min="16" max="16" width="1.28515625" style="1" customWidth="1"/>
    <col min="17" max="17" width="10.85546875" style="1" customWidth="1"/>
    <col min="18" max="16384" width="11.42578125" style="1"/>
  </cols>
  <sheetData>
    <row r="1" spans="1:17" x14ac:dyDescent="0.2">
      <c r="A1" s="1" t="s">
        <v>0</v>
      </c>
    </row>
    <row r="2" spans="1:17" s="2" customFormat="1" ht="27" customHeight="1" x14ac:dyDescent="0.2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4" customFormat="1" ht="5.2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 x14ac:dyDescent="0.2"/>
    <row r="5" spans="1:17" s="6" customFormat="1" ht="24" customHeight="1" x14ac:dyDescent="0.2">
      <c r="A5" s="5" t="s">
        <v>23</v>
      </c>
      <c r="C5" s="47" t="s">
        <v>1</v>
      </c>
      <c r="D5" s="48"/>
      <c r="E5" s="48"/>
      <c r="G5" s="7" t="s">
        <v>19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3.75" customHeight="1" x14ac:dyDescent="0.2">
      <c r="A6" s="5"/>
      <c r="C6" s="9"/>
      <c r="D6" s="9"/>
      <c r="E6" s="10"/>
      <c r="G6" s="11"/>
      <c r="H6" s="12"/>
      <c r="I6" s="12"/>
      <c r="J6" s="10"/>
      <c r="K6" s="12"/>
      <c r="L6" s="12"/>
      <c r="M6" s="12"/>
      <c r="N6" s="10"/>
      <c r="O6" s="12"/>
      <c r="P6" s="12"/>
      <c r="Q6" s="12"/>
    </row>
    <row r="7" spans="1:17" s="6" customFormat="1" ht="33" customHeight="1" x14ac:dyDescent="0.2">
      <c r="G7" s="47" t="s">
        <v>2</v>
      </c>
      <c r="H7" s="48"/>
      <c r="I7" s="48"/>
      <c r="K7" s="7" t="s">
        <v>5</v>
      </c>
      <c r="L7" s="8"/>
      <c r="M7" s="8"/>
      <c r="O7" s="47" t="s">
        <v>6</v>
      </c>
      <c r="P7" s="48"/>
      <c r="Q7" s="48"/>
    </row>
    <row r="8" spans="1:17" s="6" customFormat="1" ht="6" customHeight="1" x14ac:dyDescent="0.2">
      <c r="G8" s="13"/>
      <c r="H8" s="12"/>
      <c r="I8" s="12"/>
      <c r="K8" s="14"/>
      <c r="L8" s="10"/>
      <c r="M8" s="10"/>
      <c r="N8" s="15"/>
      <c r="O8" s="9"/>
      <c r="P8" s="10"/>
      <c r="Q8" s="10"/>
    </row>
    <row r="9" spans="1:17" s="6" customFormat="1" ht="23.45" customHeight="1" x14ac:dyDescent="0.2">
      <c r="A9" s="16"/>
      <c r="B9" s="16"/>
      <c r="C9" s="17" t="s">
        <v>3</v>
      </c>
      <c r="D9" s="17"/>
      <c r="E9" s="18" t="s">
        <v>4</v>
      </c>
      <c r="F9" s="17"/>
      <c r="G9" s="17" t="s">
        <v>3</v>
      </c>
      <c r="H9" s="17"/>
      <c r="I9" s="18" t="s">
        <v>4</v>
      </c>
      <c r="J9" s="17"/>
      <c r="K9" s="17" t="s">
        <v>3</v>
      </c>
      <c r="L9" s="17"/>
      <c r="M9" s="18" t="s">
        <v>4</v>
      </c>
      <c r="N9" s="17"/>
      <c r="O9" s="17" t="s">
        <v>3</v>
      </c>
      <c r="P9" s="19"/>
      <c r="Q9" s="20" t="s">
        <v>4</v>
      </c>
    </row>
    <row r="10" spans="1:17" s="6" customFormat="1" ht="28.15" customHeight="1" x14ac:dyDescent="0.2">
      <c r="A10" s="49" t="s">
        <v>7</v>
      </c>
      <c r="B10" s="50"/>
      <c r="C10" s="6">
        <f>[1]SALAIRE_Avance_Parite_Retard!$F$7</f>
        <v>74</v>
      </c>
      <c r="E10" s="6">
        <f>[2]REMGLOB_Avance_Parite_Retard!$F$7</f>
        <v>74</v>
      </c>
      <c r="G10" s="6">
        <f>[1]SALAIRE_Avance_Parite_Retard!$C$7</f>
        <v>3</v>
      </c>
      <c r="I10" s="21">
        <f>[2]REMGLOB_Avance_Parite_Retard!$C$7</f>
        <v>10</v>
      </c>
      <c r="K10" s="6">
        <f>[1]SALAIRE_Avance_Parite_Retard!$D$7</f>
        <v>15</v>
      </c>
      <c r="M10" s="6">
        <f>[2]REMGLOB_Avance_Parite_Retard!$D$7</f>
        <v>27</v>
      </c>
      <c r="O10" s="6">
        <f>[1]SALAIRE_Avance_Parite_Retard!$E$7</f>
        <v>56</v>
      </c>
      <c r="Q10" s="6">
        <f>[2]REMGLOB_Avance_Parite_Retard!$E$7</f>
        <v>37</v>
      </c>
    </row>
    <row r="11" spans="1:17" s="6" customFormat="1" ht="19.149999999999999" customHeight="1" x14ac:dyDescent="0.2">
      <c r="A11" s="22" t="s">
        <v>8</v>
      </c>
      <c r="C11" s="6">
        <f>[1]SALAIRE_Avance_Parite_Retard!$F$25</f>
        <v>72</v>
      </c>
      <c r="E11" s="21">
        <f>[2]REMGLOB_Avance_Parite_Retard!$F$25</f>
        <v>72</v>
      </c>
      <c r="G11" s="6">
        <f>[1]SALAIRE_Avance_Parite_Retard!$C$25</f>
        <v>6</v>
      </c>
      <c r="I11" s="21">
        <f>[2]REMGLOB_Avance_Parite_Retard!$C$25</f>
        <v>29</v>
      </c>
      <c r="K11" s="6">
        <f>[1]SALAIRE_Avance_Parite_Retard!$D$25</f>
        <v>23</v>
      </c>
      <c r="M11" s="21">
        <f>[2]REMGLOB_Avance_Parite_Retard!$D$25</f>
        <v>21</v>
      </c>
      <c r="O11" s="6">
        <f>[1]SALAIRE_Avance_Parite_Retard!$E$25</f>
        <v>43</v>
      </c>
      <c r="Q11" s="21">
        <f>[2]REMGLOB_Avance_Parite_Retard!$E$25</f>
        <v>22</v>
      </c>
    </row>
    <row r="12" spans="1:17" s="6" customFormat="1" ht="19.149999999999999" customHeight="1" x14ac:dyDescent="0.2">
      <c r="A12" s="6" t="s">
        <v>9</v>
      </c>
      <c r="C12" s="6">
        <f>[1]SALAIRE_Avance_Parite_Retard!$F$43</f>
        <v>73</v>
      </c>
      <c r="E12" s="6">
        <f>[2]REMGLOB_Avance_Parite_Retard!$F$43</f>
        <v>73</v>
      </c>
      <c r="G12" s="21">
        <f>[1]SALAIRE_Avance_Parite_Retard!$C$43</f>
        <v>0</v>
      </c>
      <c r="H12" s="23"/>
      <c r="I12" s="21">
        <f>[2]REMGLOB_Avance_Parite_Retard!$C$43</f>
        <v>0</v>
      </c>
      <c r="K12" s="6">
        <f>[1]SALAIRE_Avance_Parite_Retard!$D$43</f>
        <v>0</v>
      </c>
      <c r="M12" s="21">
        <f>[2]REMGLOB_Avance_Parite_Retard!$D$43</f>
        <v>1</v>
      </c>
      <c r="O12" s="6">
        <f>[1]SALAIRE_Avance_Parite_Retard!$E$43</f>
        <v>73</v>
      </c>
      <c r="Q12" s="6">
        <f>[2]REMGLOB_Avance_Parite_Retard!$E$43</f>
        <v>72</v>
      </c>
    </row>
    <row r="13" spans="1:17" s="6" customFormat="1" ht="19.149999999999999" customHeight="1" x14ac:dyDescent="0.2">
      <c r="A13" s="6" t="s">
        <v>21</v>
      </c>
      <c r="C13" s="6">
        <f>[1]SALAIRE_Avance_Parite_Retard!$F$49</f>
        <v>64</v>
      </c>
      <c r="E13" s="21">
        <f>[2]REMGLOB_Avance_Parite_Retard!$F$49</f>
        <v>64</v>
      </c>
      <c r="G13" s="6">
        <f>[1]SALAIRE_Avance_Parite_Retard!$C$49</f>
        <v>1</v>
      </c>
      <c r="H13" s="23"/>
      <c r="I13" s="21">
        <f>[2]REMGLOB_Avance_Parite_Retard!$C$49</f>
        <v>1</v>
      </c>
      <c r="K13" s="21">
        <f>[1]SALAIRE_Avance_Parite_Retard!$D$49</f>
        <v>0</v>
      </c>
      <c r="M13" s="21">
        <f>[2]REMGLOB_Avance_Parite_Retard!$D$49</f>
        <v>0</v>
      </c>
      <c r="O13" s="6">
        <f>[1]SALAIRE_Avance_Parite_Retard!$E$49</f>
        <v>63</v>
      </c>
      <c r="Q13" s="21">
        <f>[2]REMGLOB_Avance_Parite_Retard!$E$49</f>
        <v>63</v>
      </c>
    </row>
    <row r="14" spans="1:17" s="6" customFormat="1" ht="19.149999999999999" customHeight="1" x14ac:dyDescent="0.2">
      <c r="A14" s="6" t="s">
        <v>10</v>
      </c>
      <c r="C14" s="6">
        <f>[1]SALAIRE_Avance_Parite_Retard!$F$67</f>
        <v>62</v>
      </c>
      <c r="E14" s="6">
        <f>[2]REMGLOB_Avance_Parite_Retard!$F$67</f>
        <v>62</v>
      </c>
      <c r="G14" s="6">
        <f>[1]SALAIRE_Avance_Parite_Retard!$C$67</f>
        <v>3</v>
      </c>
      <c r="I14" s="6">
        <f>[2]REMGLOB_Avance_Parite_Retard!$C$67</f>
        <v>5</v>
      </c>
      <c r="J14" s="23"/>
      <c r="K14" s="6">
        <f>[1]SALAIRE_Avance_Parite_Retard!$D$67</f>
        <v>4</v>
      </c>
      <c r="M14" s="6">
        <f>[2]REMGLOB_Avance_Parite_Retard!$D$67</f>
        <v>5</v>
      </c>
      <c r="O14" s="6">
        <f>[1]SALAIRE_Avance_Parite_Retard!$E$67</f>
        <v>55</v>
      </c>
      <c r="Q14" s="6">
        <f>[2]REMGLOB_Avance_Parite_Retard!$E$67</f>
        <v>52</v>
      </c>
    </row>
    <row r="15" spans="1:17" s="6" customFormat="1" ht="19.149999999999999" customHeight="1" x14ac:dyDescent="0.2">
      <c r="A15" s="6" t="s">
        <v>11</v>
      </c>
      <c r="C15" s="6">
        <f>[1]SALAIRE_Avance_Parite_Retard!$F$55</f>
        <v>63</v>
      </c>
      <c r="E15" s="6">
        <f>[2]REMGLOB_Avance_Parite_Retard!$F$55</f>
        <v>63</v>
      </c>
      <c r="G15" s="6">
        <f>[1]SALAIRE_Avance_Parite_Retard!$C$55</f>
        <v>4</v>
      </c>
      <c r="I15" s="21">
        <f>[2]REMGLOB_Avance_Parite_Retard!$C$55</f>
        <v>2</v>
      </c>
      <c r="K15" s="6">
        <f>[1]SALAIRE_Avance_Parite_Retard!$D$55</f>
        <v>8</v>
      </c>
      <c r="M15" s="6">
        <f>[2]REMGLOB_Avance_Parite_Retard!$D$55</f>
        <v>6</v>
      </c>
      <c r="O15" s="6">
        <f>[1]SALAIRE_Avance_Parite_Retard!$E$55</f>
        <v>51</v>
      </c>
      <c r="Q15" s="6">
        <f>[2]REMGLOB_Avance_Parite_Retard!$E$55</f>
        <v>55</v>
      </c>
    </row>
    <row r="16" spans="1:17" s="6" customFormat="1" ht="19.149999999999999" customHeight="1" x14ac:dyDescent="0.2">
      <c r="A16" s="6" t="s">
        <v>12</v>
      </c>
      <c r="C16" s="6">
        <f>[1]SALAIRE_Avance_Parite_Retard!$F$61</f>
        <v>52</v>
      </c>
      <c r="E16" s="6">
        <f>[2]REMGLOB_Avance_Parite_Retard!$F$61</f>
        <v>52</v>
      </c>
      <c r="G16" s="21">
        <f>[1]SALAIRE_Avance_Parite_Retard!$C$61</f>
        <v>0</v>
      </c>
      <c r="H16" s="21"/>
      <c r="I16" s="21">
        <f>[2]REMGLOB_Avance_Parite_Retard!$C$61</f>
        <v>0</v>
      </c>
      <c r="J16" s="21"/>
      <c r="K16" s="21">
        <f>[1]SALAIRE_Avance_Parite_Retard!$D$61</f>
        <v>0</v>
      </c>
      <c r="L16" s="21"/>
      <c r="M16" s="21">
        <f>[2]REMGLOB_Avance_Parite_Retard!$D$61</f>
        <v>0</v>
      </c>
      <c r="O16" s="6">
        <f>[1]SALAIRE_Avance_Parite_Retard!$E$61</f>
        <v>52</v>
      </c>
      <c r="Q16" s="6">
        <f>[2]REMGLOB_Avance_Parite_Retard!$E$61</f>
        <v>52</v>
      </c>
    </row>
    <row r="17" spans="1:17" s="6" customFormat="1" ht="28.15" customHeight="1" x14ac:dyDescent="0.2">
      <c r="A17" s="45" t="s">
        <v>13</v>
      </c>
      <c r="B17" s="46"/>
      <c r="C17" s="6">
        <f>[1]SALAIRE_Avance_Parite_Retard!$F$13</f>
        <v>73</v>
      </c>
      <c r="E17" s="6">
        <f>[2]REMGLOB_Avance_Parite_Retard!$F$13</f>
        <v>73</v>
      </c>
      <c r="G17" s="6">
        <f>[1]SALAIRE_Avance_Parite_Retard!$C$13</f>
        <v>0</v>
      </c>
      <c r="I17" s="6">
        <f>[2]REMGLOB_Avance_Parite_Retard!$C$13</f>
        <v>1</v>
      </c>
      <c r="K17" s="6">
        <f>[1]SALAIRE_Avance_Parite_Retard!$D$13</f>
        <v>6</v>
      </c>
      <c r="L17" s="23"/>
      <c r="M17" s="6">
        <f>[2]REMGLOB_Avance_Parite_Retard!$D$13</f>
        <v>11</v>
      </c>
      <c r="O17" s="6">
        <f>[1]SALAIRE_Avance_Parite_Retard!$E$13</f>
        <v>67</v>
      </c>
      <c r="Q17" s="6">
        <f>[2]REMGLOB_Avance_Parite_Retard!$E$13</f>
        <v>61</v>
      </c>
    </row>
    <row r="18" spans="1:17" s="6" customFormat="1" ht="28.15" customHeight="1" x14ac:dyDescent="0.2">
      <c r="A18" s="45" t="s">
        <v>14</v>
      </c>
      <c r="B18" s="46"/>
      <c r="C18" s="6">
        <f>[1]SALAIRE_Avance_Parite_Retard!$F$19</f>
        <v>72</v>
      </c>
      <c r="E18" s="21">
        <f>[2]REMGLOB_Avance_Parite_Retard!$F$19</f>
        <v>72</v>
      </c>
      <c r="G18" s="6">
        <f>[1]SALAIRE_Avance_Parite_Retard!$C$19</f>
        <v>10</v>
      </c>
      <c r="I18" s="21">
        <f>[2]REMGLOB_Avance_Parite_Retard!$C$19</f>
        <v>37</v>
      </c>
      <c r="K18" s="6">
        <f>[1]SALAIRE_Avance_Parite_Retard!$D$19</f>
        <v>30</v>
      </c>
      <c r="M18" s="6">
        <f>[2]REMGLOB_Avance_Parite_Retard!$D$19</f>
        <v>22</v>
      </c>
      <c r="O18" s="6">
        <f>[1]SALAIRE_Avance_Parite_Retard!$E$19</f>
        <v>32</v>
      </c>
      <c r="Q18" s="6">
        <f>[2]REMGLOB_Avance_Parite_Retard!$E$19</f>
        <v>13</v>
      </c>
    </row>
    <row r="19" spans="1:17" s="6" customFormat="1" ht="19.149999999999999" customHeight="1" x14ac:dyDescent="0.2">
      <c r="A19" s="6" t="s">
        <v>15</v>
      </c>
      <c r="C19" s="6">
        <f>[1]SALAIRE_Avance_Parite_Retard!$F$31</f>
        <v>66</v>
      </c>
      <c r="E19" s="21">
        <f>[2]REMGLOB_Avance_Parite_Retard!$F$31</f>
        <v>66</v>
      </c>
      <c r="G19" s="6">
        <f>[1]SALAIRE_Avance_Parite_Retard!$C$31</f>
        <v>5</v>
      </c>
      <c r="I19" s="21">
        <f>[2]REMGLOB_Avance_Parite_Retard!$C$31</f>
        <v>10</v>
      </c>
      <c r="K19" s="6">
        <f>[1]SALAIRE_Avance_Parite_Retard!$D$31</f>
        <v>11</v>
      </c>
      <c r="M19" s="21">
        <f>[2]REMGLOB_Avance_Parite_Retard!$D$31</f>
        <v>11</v>
      </c>
      <c r="O19" s="6">
        <f>[1]SALAIRE_Avance_Parite_Retard!$E$31</f>
        <v>50</v>
      </c>
      <c r="Q19" s="21">
        <f>[2]REMGLOB_Avance_Parite_Retard!$E$31</f>
        <v>45</v>
      </c>
    </row>
    <row r="20" spans="1:17" s="6" customFormat="1" ht="19.149999999999999" customHeight="1" x14ac:dyDescent="0.2">
      <c r="A20" s="6" t="s">
        <v>16</v>
      </c>
      <c r="C20" s="6">
        <f>[1]SALAIRE_Avance_Parite_Retard!$F$37</f>
        <v>72</v>
      </c>
      <c r="E20" s="21">
        <f>[2]REMGLOB_Avance_Parite_Retard!$F$37</f>
        <v>72</v>
      </c>
      <c r="G20" s="6">
        <f>[1]SALAIRE_Avance_Parite_Retard!$C$37</f>
        <v>10</v>
      </c>
      <c r="I20" s="21">
        <f>[2]REMGLOB_Avance_Parite_Retard!$C$37</f>
        <v>38</v>
      </c>
      <c r="K20" s="6">
        <f>[1]SALAIRE_Avance_Parite_Retard!$D$37</f>
        <v>31</v>
      </c>
      <c r="M20" s="21">
        <f>[2]REMGLOB_Avance_Parite_Retard!$D$37</f>
        <v>23</v>
      </c>
      <c r="O20" s="6">
        <f>[1]SALAIRE_Avance_Parite_Retard!$E$37</f>
        <v>31</v>
      </c>
      <c r="Q20" s="21">
        <f>[2]REMGLOB_Avance_Parite_Retard!$E$37</f>
        <v>11</v>
      </c>
    </row>
    <row r="21" spans="1:17" s="24" customFormat="1" ht="6" customHeight="1" thickBot="1" x14ac:dyDescent="0.25"/>
    <row r="22" spans="1:17" s="6" customFormat="1" ht="6" customHeight="1" x14ac:dyDescent="0.2"/>
    <row r="24" spans="1:17" x14ac:dyDescent="0.2">
      <c r="E24" s="25"/>
    </row>
  </sheetData>
  <mergeCells count="7">
    <mergeCell ref="A2:Q2"/>
    <mergeCell ref="A18:B18"/>
    <mergeCell ref="C5:E5"/>
    <mergeCell ref="G7:I7"/>
    <mergeCell ref="O7:Q7"/>
    <mergeCell ref="A10:B10"/>
    <mergeCell ref="A17:B17"/>
  </mergeCells>
  <phoneticPr fontId="0" type="noConversion"/>
  <printOptions horizontalCentered="1"/>
  <pageMargins left="0.59055118110236204" right="0.59055118110236204" top="0.74803149606299202" bottom="0.511811023622047" header="0.511811023622047" footer="0.23622047244094499"/>
  <pageSetup firstPageNumber="208" orientation="portrait" useFirstPageNumber="1" r:id="rId1"/>
  <headerFooter alignWithMargins="0">
    <oddFooter>&amp;C&amp;"Leelawadee UI,Normal"&amp;K04-024&amp;P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115" zoomScaleNormal="136" zoomScaleSheetLayoutView="115" workbookViewId="0">
      <pane ySplit="9" topLeftCell="A10" activePane="bottomLeft" state="frozen"/>
      <selection pane="bottomLeft" activeCell="T10" sqref="T10"/>
    </sheetView>
  </sheetViews>
  <sheetFormatPr baseColWidth="10" defaultRowHeight="12.75" x14ac:dyDescent="0.2"/>
  <cols>
    <col min="1" max="1" width="2.28515625" style="1" customWidth="1"/>
    <col min="2" max="2" width="16" style="26" customWidth="1"/>
    <col min="3" max="3" width="5.7109375" style="26" customWidth="1"/>
    <col min="4" max="4" width="1.28515625" style="26" customWidth="1"/>
    <col min="5" max="5" width="10.140625" style="26" customWidth="1"/>
    <col min="6" max="6" width="1.28515625" style="26" customWidth="1"/>
    <col min="7" max="7" width="5.5703125" style="26" customWidth="1"/>
    <col min="8" max="8" width="1.28515625" style="26" customWidth="1"/>
    <col min="9" max="9" width="10.5703125" style="26" customWidth="1"/>
    <col min="10" max="10" width="1.28515625" style="26" customWidth="1"/>
    <col min="11" max="11" width="5.7109375" style="26" customWidth="1"/>
    <col min="12" max="12" width="1.28515625" style="26" customWidth="1"/>
    <col min="13" max="13" width="10.85546875" style="26" customWidth="1"/>
    <col min="14" max="14" width="1.28515625" style="26" customWidth="1"/>
    <col min="15" max="15" width="5.7109375" style="26" customWidth="1"/>
    <col min="16" max="16" width="1.28515625" style="26" customWidth="1"/>
    <col min="17" max="17" width="10.140625" style="26" customWidth="1"/>
    <col min="18" max="16384" width="11.42578125" style="1"/>
  </cols>
  <sheetData>
    <row r="1" spans="1:17" x14ac:dyDescent="0.2">
      <c r="A1" s="1" t="s">
        <v>17</v>
      </c>
    </row>
    <row r="2" spans="1:17" s="2" customFormat="1" ht="24" customHeigh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4" customFormat="1" ht="6" customHeight="1" thickBot="1" x14ac:dyDescent="0.2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" customHeight="1" x14ac:dyDescent="0.2"/>
    <row r="5" spans="1:17" s="6" customFormat="1" ht="22.5" customHeight="1" x14ac:dyDescent="0.2">
      <c r="A5" s="5" t="s">
        <v>23</v>
      </c>
      <c r="B5" s="28"/>
      <c r="C5" s="52" t="s">
        <v>20</v>
      </c>
      <c r="D5" s="53"/>
      <c r="E5" s="53"/>
      <c r="F5" s="28"/>
      <c r="G5" s="29" t="s">
        <v>26</v>
      </c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6" customFormat="1" ht="6" customHeight="1" x14ac:dyDescent="0.2">
      <c r="A6" s="5"/>
      <c r="B6" s="28"/>
      <c r="C6" s="31"/>
      <c r="D6" s="31"/>
      <c r="E6" s="32"/>
      <c r="F6" s="28"/>
      <c r="G6" s="33"/>
      <c r="H6" s="34"/>
      <c r="I6" s="34"/>
      <c r="J6" s="32"/>
      <c r="K6" s="34"/>
      <c r="L6" s="34"/>
      <c r="M6" s="34"/>
      <c r="N6" s="32"/>
      <c r="O6" s="34"/>
      <c r="P6" s="34"/>
      <c r="Q6" s="34"/>
    </row>
    <row r="7" spans="1:17" s="6" customFormat="1" ht="32.450000000000003" customHeight="1" x14ac:dyDescent="0.2">
      <c r="B7" s="28"/>
      <c r="C7" s="28"/>
      <c r="D7" s="28"/>
      <c r="E7" s="28"/>
      <c r="F7" s="28"/>
      <c r="G7" s="35" t="s">
        <v>2</v>
      </c>
      <c r="H7" s="30"/>
      <c r="I7" s="30"/>
      <c r="J7" s="28"/>
      <c r="K7" s="29" t="s">
        <v>5</v>
      </c>
      <c r="L7" s="30"/>
      <c r="M7" s="30"/>
      <c r="N7" s="28"/>
      <c r="O7" s="35" t="s">
        <v>6</v>
      </c>
      <c r="P7" s="30"/>
      <c r="Q7" s="30"/>
    </row>
    <row r="8" spans="1:17" s="6" customFormat="1" ht="6" customHeight="1" x14ac:dyDescent="0.2">
      <c r="B8" s="28"/>
      <c r="C8" s="28"/>
      <c r="D8" s="28"/>
      <c r="E8" s="28"/>
      <c r="F8" s="28"/>
      <c r="G8" s="36"/>
      <c r="H8" s="34"/>
      <c r="I8" s="34"/>
      <c r="J8" s="28"/>
      <c r="K8" s="37"/>
      <c r="L8" s="32"/>
      <c r="M8" s="32"/>
      <c r="N8" s="38"/>
      <c r="O8" s="31"/>
      <c r="P8" s="32"/>
      <c r="Q8" s="32"/>
    </row>
    <row r="9" spans="1:17" s="6" customFormat="1" ht="22.5" customHeight="1" x14ac:dyDescent="0.2">
      <c r="A9" s="16"/>
      <c r="B9" s="39"/>
      <c r="C9" s="17" t="s">
        <v>3</v>
      </c>
      <c r="D9" s="17"/>
      <c r="E9" s="18" t="s">
        <v>4</v>
      </c>
      <c r="F9" s="17"/>
      <c r="G9" s="17" t="s">
        <v>3</v>
      </c>
      <c r="H9" s="17"/>
      <c r="I9" s="18" t="s">
        <v>4</v>
      </c>
      <c r="J9" s="17"/>
      <c r="K9" s="17" t="s">
        <v>3</v>
      </c>
      <c r="L9" s="17"/>
      <c r="M9" s="18" t="s">
        <v>4</v>
      </c>
      <c r="N9" s="17"/>
      <c r="O9" s="17" t="s">
        <v>3</v>
      </c>
      <c r="P9" s="17"/>
      <c r="Q9" s="18" t="s">
        <v>4</v>
      </c>
    </row>
    <row r="10" spans="1:17" s="6" customFormat="1" ht="28.15" customHeight="1" x14ac:dyDescent="0.2">
      <c r="A10" s="49" t="s">
        <v>7</v>
      </c>
      <c r="B10" s="50"/>
      <c r="C10" s="40">
        <v>100</v>
      </c>
      <c r="D10" s="41"/>
      <c r="E10" s="40">
        <v>100</v>
      </c>
      <c r="F10" s="41"/>
      <c r="G10" s="40">
        <f>[1]SALAIRE_Avance_Parite_Retard!$H$7</f>
        <v>3.43</v>
      </c>
      <c r="H10" s="41"/>
      <c r="I10" s="40">
        <f>[2]REMGLOB_Avance_Parite_Retard!$H$7</f>
        <v>11.31</v>
      </c>
      <c r="J10" s="41"/>
      <c r="K10" s="40">
        <f>[1]SALAIRE_Avance_Parite_Retard!$J$7</f>
        <v>20.32</v>
      </c>
      <c r="L10" s="41"/>
      <c r="M10" s="40">
        <f>[2]REMGLOB_Avance_Parite_Retard!$J$7</f>
        <v>37.42</v>
      </c>
      <c r="N10" s="41"/>
      <c r="O10" s="40">
        <f>[1]SALAIRE_Avance_Parite_Retard!$L$7</f>
        <v>76.25</v>
      </c>
      <c r="P10" s="41"/>
      <c r="Q10" s="40">
        <f>[2]REMGLOB_Avance_Parite_Retard!$L$7</f>
        <v>51.28</v>
      </c>
    </row>
    <row r="11" spans="1:17" s="6" customFormat="1" ht="19.149999999999999" customHeight="1" x14ac:dyDescent="0.2">
      <c r="A11" s="22" t="s">
        <v>8</v>
      </c>
      <c r="B11" s="28"/>
      <c r="C11" s="40">
        <v>100</v>
      </c>
      <c r="D11" s="41"/>
      <c r="E11" s="40">
        <v>100</v>
      </c>
      <c r="F11" s="41"/>
      <c r="G11" s="40">
        <f>[1]SALAIRE_Avance_Parite_Retard!$H$25</f>
        <v>6.23</v>
      </c>
      <c r="H11" s="41"/>
      <c r="I11" s="40">
        <f>[2]REMGLOB_Avance_Parite_Retard!$H$25</f>
        <v>48.7</v>
      </c>
      <c r="J11" s="41"/>
      <c r="K11" s="40">
        <f>[1]SALAIRE_Avance_Parite_Retard!$J$25</f>
        <v>30.28</v>
      </c>
      <c r="L11" s="41"/>
      <c r="M11" s="40">
        <f>[2]REMGLOB_Avance_Parite_Retard!$J$25</f>
        <v>26.05</v>
      </c>
      <c r="N11" s="41"/>
      <c r="O11" s="40">
        <f>[1]SALAIRE_Avance_Parite_Retard!$L$25</f>
        <v>63.49</v>
      </c>
      <c r="P11" s="41"/>
      <c r="Q11" s="40">
        <f>[2]REMGLOB_Avance_Parite_Retard!$L$25</f>
        <v>25.25</v>
      </c>
    </row>
    <row r="12" spans="1:17" s="6" customFormat="1" ht="19.149999999999999" customHeight="1" x14ac:dyDescent="0.2">
      <c r="A12" s="6" t="s">
        <v>9</v>
      </c>
      <c r="B12" s="28"/>
      <c r="C12" s="40">
        <v>100</v>
      </c>
      <c r="D12" s="41"/>
      <c r="E12" s="40">
        <v>100</v>
      </c>
      <c r="F12" s="41"/>
      <c r="G12" s="40">
        <f>[1]SALAIRE_Avance_Parite_Retard!$H$43</f>
        <v>0</v>
      </c>
      <c r="H12" s="41"/>
      <c r="I12" s="40">
        <f>[2]REMGLOB_Avance_Parite_Retard!$H$43</f>
        <v>0</v>
      </c>
      <c r="J12" s="41"/>
      <c r="K12" s="40">
        <f>[1]SALAIRE_Avance_Parite_Retard!$J$43</f>
        <v>0</v>
      </c>
      <c r="L12" s="41"/>
      <c r="M12" s="40">
        <f>[2]REMGLOB_Avance_Parite_Retard!$J$43</f>
        <v>0.06</v>
      </c>
      <c r="N12" s="41"/>
      <c r="O12" s="40">
        <f>[1]SALAIRE_Avance_Parite_Retard!$L$43</f>
        <v>100</v>
      </c>
      <c r="P12" s="41"/>
      <c r="Q12" s="40">
        <f>[2]REMGLOB_Avance_Parite_Retard!$L$43</f>
        <v>99.94</v>
      </c>
    </row>
    <row r="13" spans="1:17" s="6" customFormat="1" ht="19.149999999999999" customHeight="1" x14ac:dyDescent="0.2">
      <c r="A13" s="6" t="s">
        <v>21</v>
      </c>
      <c r="B13" s="28"/>
      <c r="C13" s="40">
        <v>100</v>
      </c>
      <c r="D13" s="41"/>
      <c r="E13" s="40">
        <v>100</v>
      </c>
      <c r="F13" s="41"/>
      <c r="G13" s="40">
        <f>[1]SALAIRE_Avance_Parite_Retard!$H$49</f>
        <v>0.4</v>
      </c>
      <c r="H13" s="41"/>
      <c r="I13" s="40">
        <f>[2]REMGLOB_Avance_Parite_Retard!$H$49</f>
        <v>0.4</v>
      </c>
      <c r="J13" s="41"/>
      <c r="K13" s="40">
        <f>[1]SALAIRE_Avance_Parite_Retard!$J$49</f>
        <v>0</v>
      </c>
      <c r="L13" s="41"/>
      <c r="M13" s="40">
        <f>[2]REMGLOB_Avance_Parite_Retard!$J$49</f>
        <v>0</v>
      </c>
      <c r="N13" s="41"/>
      <c r="O13" s="40">
        <f>[1]SALAIRE_Avance_Parite_Retard!$L$49</f>
        <v>99.6</v>
      </c>
      <c r="P13" s="41"/>
      <c r="Q13" s="40">
        <f>[2]REMGLOB_Avance_Parite_Retard!$L$49</f>
        <v>99.6</v>
      </c>
    </row>
    <row r="14" spans="1:17" s="6" customFormat="1" ht="19.149999999999999" customHeight="1" x14ac:dyDescent="0.2">
      <c r="A14" s="6" t="s">
        <v>10</v>
      </c>
      <c r="B14" s="28"/>
      <c r="C14" s="40">
        <v>100</v>
      </c>
      <c r="D14" s="41"/>
      <c r="E14" s="40">
        <v>100</v>
      </c>
      <c r="F14" s="41"/>
      <c r="G14" s="40">
        <f>[1]SALAIRE_Avance_Parite_Retard!$H$67</f>
        <v>1.9</v>
      </c>
      <c r="H14" s="41"/>
      <c r="I14" s="40">
        <f>[2]REMGLOB_Avance_Parite_Retard!$H$67</f>
        <v>2.17</v>
      </c>
      <c r="J14" s="41"/>
      <c r="K14" s="40">
        <f>[1]SALAIRE_Avance_Parite_Retard!$J$67</f>
        <v>2.62</v>
      </c>
      <c r="L14" s="41"/>
      <c r="M14" s="40">
        <f>[2]REMGLOB_Avance_Parite_Retard!$J$67</f>
        <v>2.86</v>
      </c>
      <c r="N14" s="41"/>
      <c r="O14" s="40">
        <f>[1]SALAIRE_Avance_Parite_Retard!$L$67</f>
        <v>95.48</v>
      </c>
      <c r="P14" s="41"/>
      <c r="Q14" s="40">
        <f>[2]REMGLOB_Avance_Parite_Retard!$L$67</f>
        <v>94.97</v>
      </c>
    </row>
    <row r="15" spans="1:17" s="6" customFormat="1" ht="19.149999999999999" customHeight="1" x14ac:dyDescent="0.2">
      <c r="A15" s="6" t="s">
        <v>11</v>
      </c>
      <c r="B15" s="28"/>
      <c r="C15" s="40">
        <v>100</v>
      </c>
      <c r="D15" s="41"/>
      <c r="E15" s="40">
        <v>100</v>
      </c>
      <c r="F15" s="41"/>
      <c r="G15" s="40">
        <f>[1]SALAIRE_Avance_Parite_Retard!$H$55</f>
        <v>8.09</v>
      </c>
      <c r="H15" s="41"/>
      <c r="I15" s="40">
        <f>[2]REMGLOB_Avance_Parite_Retard!$H$55</f>
        <v>1.53</v>
      </c>
      <c r="J15" s="41"/>
      <c r="K15" s="40">
        <f>[1]SALAIRE_Avance_Parite_Retard!$J$55</f>
        <v>7.13</v>
      </c>
      <c r="L15" s="41"/>
      <c r="M15" s="40">
        <f>[2]REMGLOB_Avance_Parite_Retard!$J$55</f>
        <v>6.01</v>
      </c>
      <c r="N15" s="41"/>
      <c r="O15" s="40">
        <f>[1]SALAIRE_Avance_Parite_Retard!$L$55</f>
        <v>84.78</v>
      </c>
      <c r="P15" s="41"/>
      <c r="Q15" s="40">
        <f>[2]REMGLOB_Avance_Parite_Retard!$L$55</f>
        <v>92.46</v>
      </c>
    </row>
    <row r="16" spans="1:17" s="6" customFormat="1" ht="19.149999999999999" customHeight="1" x14ac:dyDescent="0.2">
      <c r="A16" s="6" t="s">
        <v>12</v>
      </c>
      <c r="B16" s="28"/>
      <c r="C16" s="40">
        <v>100</v>
      </c>
      <c r="D16" s="41"/>
      <c r="E16" s="40">
        <v>100</v>
      </c>
      <c r="F16" s="41"/>
      <c r="G16" s="40">
        <f>[1]SALAIRE_Avance_Parite_Retard!$H$61</f>
        <v>0</v>
      </c>
      <c r="H16" s="41"/>
      <c r="I16" s="40">
        <f>[2]REMGLOB_Avance_Parite_Retard!$H$61</f>
        <v>0</v>
      </c>
      <c r="J16" s="41"/>
      <c r="K16" s="40">
        <f>[1]SALAIRE_Avance_Parite_Retard!$J$61</f>
        <v>0</v>
      </c>
      <c r="L16" s="41"/>
      <c r="M16" s="40">
        <f>[2]REMGLOB_Avance_Parite_Retard!$J$61</f>
        <v>0</v>
      </c>
      <c r="N16" s="41"/>
      <c r="O16" s="40">
        <f>[1]SALAIRE_Avance_Parite_Retard!$L$61</f>
        <v>100</v>
      </c>
      <c r="P16" s="41"/>
      <c r="Q16" s="40">
        <f>[2]REMGLOB_Avance_Parite_Retard!$L$61</f>
        <v>100</v>
      </c>
    </row>
    <row r="17" spans="1:17" s="6" customFormat="1" ht="28.15" customHeight="1" x14ac:dyDescent="0.2">
      <c r="A17" s="45" t="s">
        <v>13</v>
      </c>
      <c r="B17" s="46"/>
      <c r="C17" s="40">
        <v>100</v>
      </c>
      <c r="D17" s="41"/>
      <c r="E17" s="40">
        <v>100</v>
      </c>
      <c r="F17" s="41"/>
      <c r="G17" s="40">
        <f>[1]SALAIRE_Avance_Parite_Retard!$H$13</f>
        <v>0</v>
      </c>
      <c r="H17" s="41"/>
      <c r="I17" s="40">
        <f>[2]REMGLOB_Avance_Parite_Retard!$H$13</f>
        <v>0.4</v>
      </c>
      <c r="J17" s="41"/>
      <c r="K17" s="40">
        <f>[1]SALAIRE_Avance_Parite_Retard!$J$13</f>
        <v>11.79</v>
      </c>
      <c r="L17" s="41"/>
      <c r="M17" s="40">
        <f>[2]REMGLOB_Avance_Parite_Retard!$J$13</f>
        <v>17.27</v>
      </c>
      <c r="N17" s="41"/>
      <c r="O17" s="40">
        <f>[1]SALAIRE_Avance_Parite_Retard!$L$13</f>
        <v>88.21</v>
      </c>
      <c r="P17" s="41"/>
      <c r="Q17" s="40">
        <f>[2]REMGLOB_Avance_Parite_Retard!$L$13</f>
        <v>82.33</v>
      </c>
    </row>
    <row r="18" spans="1:17" s="6" customFormat="1" ht="28.15" customHeight="1" x14ac:dyDescent="0.2">
      <c r="A18" s="45" t="s">
        <v>14</v>
      </c>
      <c r="B18" s="46"/>
      <c r="C18" s="40">
        <v>100</v>
      </c>
      <c r="D18" s="41"/>
      <c r="E18" s="40">
        <v>100</v>
      </c>
      <c r="F18" s="41"/>
      <c r="G18" s="42">
        <f>[1]SALAIRE_Avance_Parite_Retard!$H$19</f>
        <v>14.45</v>
      </c>
      <c r="H18" s="41"/>
      <c r="I18" s="40">
        <f>[2]REMGLOB_Avance_Parite_Retard!$H$19</f>
        <v>61.19</v>
      </c>
      <c r="J18" s="41"/>
      <c r="K18" s="40">
        <f>[1]SALAIRE_Avance_Parite_Retard!$J$19</f>
        <v>36.880000000000003</v>
      </c>
      <c r="L18" s="41"/>
      <c r="M18" s="40">
        <f>[2]REMGLOB_Avance_Parite_Retard!$J$19</f>
        <v>21.07</v>
      </c>
      <c r="N18" s="41"/>
      <c r="O18" s="40">
        <f>[1]SALAIRE_Avance_Parite_Retard!$L$19</f>
        <v>48.67</v>
      </c>
      <c r="P18" s="41"/>
      <c r="Q18" s="40">
        <f>[2]REMGLOB_Avance_Parite_Retard!$L$19</f>
        <v>17.739999999999998</v>
      </c>
    </row>
    <row r="19" spans="1:17" s="6" customFormat="1" ht="19.149999999999999" customHeight="1" x14ac:dyDescent="0.2">
      <c r="A19" s="6" t="s">
        <v>15</v>
      </c>
      <c r="B19" s="28"/>
      <c r="C19" s="41">
        <v>100</v>
      </c>
      <c r="D19" s="41"/>
      <c r="E19" s="40">
        <v>100</v>
      </c>
      <c r="F19" s="41"/>
      <c r="G19" s="41">
        <f>[1]SALAIRE_Avance_Parite_Retard!$H$31</f>
        <v>2.72</v>
      </c>
      <c r="H19" s="41"/>
      <c r="I19" s="41">
        <f>[2]REMGLOB_Avance_Parite_Retard!$H$31</f>
        <v>7.84</v>
      </c>
      <c r="J19" s="41"/>
      <c r="K19" s="41">
        <f>[1]SALAIRE_Avance_Parite_Retard!$J$31</f>
        <v>20.88</v>
      </c>
      <c r="L19" s="41"/>
      <c r="M19" s="41">
        <f>[2]REMGLOB_Avance_Parite_Retard!$J$31</f>
        <v>24.47</v>
      </c>
      <c r="N19" s="41"/>
      <c r="O19" s="41">
        <f>[1]SALAIRE_Avance_Parite_Retard!$L$31</f>
        <v>76.400000000000006</v>
      </c>
      <c r="P19" s="41"/>
      <c r="Q19" s="40">
        <f>[2]REMGLOB_Avance_Parite_Retard!$L$31</f>
        <v>67.69</v>
      </c>
    </row>
    <row r="20" spans="1:17" s="6" customFormat="1" ht="19.149999999999999" customHeight="1" x14ac:dyDescent="0.2">
      <c r="A20" s="6" t="s">
        <v>16</v>
      </c>
      <c r="B20" s="28"/>
      <c r="C20" s="41">
        <v>100</v>
      </c>
      <c r="D20" s="41"/>
      <c r="E20" s="40">
        <v>100</v>
      </c>
      <c r="F20" s="41"/>
      <c r="G20" s="40">
        <f>[1]SALAIRE_Avance_Parite_Retard!$H$37</f>
        <v>14.45</v>
      </c>
      <c r="H20" s="41"/>
      <c r="I20" s="40">
        <f>[2]REMGLOB_Avance_Parite_Retard!$H$37</f>
        <v>62.16</v>
      </c>
      <c r="J20" s="41"/>
      <c r="K20" s="40">
        <f>[1]SALAIRE_Avance_Parite_Retard!$J$37</f>
        <v>38.32</v>
      </c>
      <c r="L20" s="41"/>
      <c r="M20" s="40">
        <f>[2]REMGLOB_Avance_Parite_Retard!$J$37</f>
        <v>20.309999999999999</v>
      </c>
      <c r="N20" s="41"/>
      <c r="O20" s="40">
        <f>[1]SALAIRE_Avance_Parite_Retard!$L$37</f>
        <v>47.22</v>
      </c>
      <c r="P20" s="41"/>
      <c r="Q20" s="40">
        <f>[2]REMGLOB_Avance_Parite_Retard!$L$37</f>
        <v>17.54</v>
      </c>
    </row>
    <row r="21" spans="1:17" s="15" customFormat="1" ht="6" customHeight="1" thickBot="1" x14ac:dyDescent="0.25">
      <c r="A21" s="24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6" customFormat="1" ht="6" customHeight="1" x14ac:dyDescent="0.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0.9" customHeight="1" x14ac:dyDescent="0.2">
      <c r="A23" s="6" t="s">
        <v>18</v>
      </c>
      <c r="B23" s="28" t="s">
        <v>22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5">
    <mergeCell ref="A18:B18"/>
    <mergeCell ref="A2:Q2"/>
    <mergeCell ref="C5:E5"/>
    <mergeCell ref="A10:B10"/>
    <mergeCell ref="A17:B17"/>
  </mergeCells>
  <phoneticPr fontId="0" type="noConversion"/>
  <printOptions horizontalCentered="1"/>
  <pageMargins left="0.59055118110236204" right="0.59055118110236204" top="0.74803149606299202" bottom="0.511811023622047" header="0.511811023622047" footer="0.23622047244094499"/>
  <pageSetup firstPageNumber="209" orientation="portrait" useFirstPageNumber="1" r:id="rId1"/>
  <headerFooter alignWithMargins="0">
    <oddFooter>&amp;C&amp;"Leelawadee UI,Normal"&amp;K04-024&amp;P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D-1</vt:lpstr>
      <vt:lpstr>D-2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Utilisateur Windows</cp:lastModifiedBy>
  <cp:lastPrinted>2018-11-27T18:07:01Z</cp:lastPrinted>
  <dcterms:created xsi:type="dcterms:W3CDTF">2003-07-31T15:13:14Z</dcterms:created>
  <dcterms:modified xsi:type="dcterms:W3CDTF">2018-11-29T14:43:27Z</dcterms:modified>
</cp:coreProperties>
</file>